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40" windowHeight="7730"/>
  </bookViews>
  <sheets>
    <sheet name="Fig.4 A" sheetId="1" r:id="rId1"/>
  </sheets>
  <calcPr calcId="144525"/>
</workbook>
</file>

<file path=xl/sharedStrings.xml><?xml version="1.0" encoding="utf-8"?>
<sst xmlns="http://schemas.openxmlformats.org/spreadsheetml/2006/main" count="24">
  <si>
    <r>
      <rPr>
        <b/>
        <sz val="24"/>
        <color theme="1"/>
        <rFont val="Times New Roman"/>
        <charset val="134"/>
      </rPr>
      <t>Figure 4. K</t>
    </r>
    <r>
      <rPr>
        <b/>
        <vertAlign val="subscript"/>
        <sz val="24"/>
        <color theme="1"/>
        <rFont val="Times New Roman"/>
        <charset val="134"/>
      </rPr>
      <t>v</t>
    </r>
    <r>
      <rPr>
        <b/>
        <sz val="24"/>
        <color theme="1"/>
        <rFont val="Times New Roman"/>
        <charset val="134"/>
      </rPr>
      <t xml:space="preserve">7.4 expression is increased in SGNs and HCs of </t>
    </r>
    <r>
      <rPr>
        <b/>
        <i/>
        <sz val="24"/>
        <color theme="1"/>
        <rFont val="Times New Roman"/>
        <charset val="134"/>
      </rPr>
      <t>Rest</t>
    </r>
    <r>
      <rPr>
        <b/>
        <sz val="24"/>
        <color theme="1"/>
        <rFont val="Times New Roman"/>
        <charset val="134"/>
      </rPr>
      <t xml:space="preserve"> cKO mice</t>
    </r>
  </si>
  <si>
    <t>Nav1.1</t>
  </si>
  <si>
    <t>ΔCt</t>
  </si>
  <si>
    <t>ΔΔ Ct</t>
  </si>
  <si>
    <t>ΔΔ Ct*(-1)</t>
  </si>
  <si>
    <t>2^-ΔΔCt</t>
  </si>
  <si>
    <t>Nav1.6</t>
  </si>
  <si>
    <t>Nav1.7</t>
  </si>
  <si>
    <r>
      <t>A</t>
    </r>
    <r>
      <rPr>
        <sz val="12"/>
        <color theme="1"/>
        <rFont val="Times New Roman"/>
        <charset val="134"/>
      </rPr>
      <t xml:space="preserve"> </t>
    </r>
    <r>
      <rPr>
        <i/>
        <sz val="12"/>
        <color theme="1"/>
        <rFont val="Times New Roman"/>
        <charset val="134"/>
      </rPr>
      <t>Kcnq4</t>
    </r>
    <r>
      <rPr>
        <sz val="12"/>
        <color theme="1"/>
        <rFont val="Times New Roman"/>
        <charset val="134"/>
      </rPr>
      <t xml:space="preserve"> expression is significantly increased in the cochlea of </t>
    </r>
    <r>
      <rPr>
        <i/>
        <sz val="12"/>
        <color rgb="FF000000"/>
        <rFont val="Times New Roman"/>
        <charset val="134"/>
      </rPr>
      <t>Rest</t>
    </r>
    <r>
      <rPr>
        <sz val="12"/>
        <color theme="1"/>
        <rFont val="Times New Roman"/>
        <charset val="134"/>
      </rPr>
      <t xml:space="preserve"> cKO mice at the mRNA (K</t>
    </r>
    <r>
      <rPr>
        <vertAlign val="subscript"/>
        <sz val="12"/>
        <color theme="1"/>
        <rFont val="Times New Roman"/>
        <charset val="134"/>
      </rPr>
      <t>v</t>
    </r>
    <r>
      <rPr>
        <sz val="12"/>
        <color theme="1"/>
        <rFont val="Times New Roman"/>
        <charset val="134"/>
      </rPr>
      <t>7.4) levels</t>
    </r>
    <r>
      <rPr>
        <b/>
        <sz val="12"/>
        <color theme="1"/>
        <rFont val="Times New Roman"/>
        <charset val="134"/>
      </rPr>
      <t xml:space="preserve"> </t>
    </r>
    <r>
      <rPr>
        <sz val="12"/>
        <color theme="1"/>
        <rFont val="Times New Roman"/>
        <charset val="134"/>
      </rPr>
      <t xml:space="preserve">as determined by real-time PCR </t>
    </r>
  </si>
  <si>
    <t>WT-1</t>
  </si>
  <si>
    <t>WT-2</t>
  </si>
  <si>
    <t>WT-3</t>
  </si>
  <si>
    <t>Rest cKO1</t>
  </si>
  <si>
    <t>Rest cKO2</t>
  </si>
  <si>
    <t>Rest cKO3</t>
  </si>
  <si>
    <t>Kv4.3</t>
  </si>
  <si>
    <t>Kv1.1</t>
  </si>
  <si>
    <t>Δ Ct</t>
  </si>
  <si>
    <t>Kv1.2</t>
  </si>
  <si>
    <t>HCN1</t>
  </si>
  <si>
    <t>HCN2</t>
  </si>
  <si>
    <t>Kv7.2</t>
  </si>
  <si>
    <t>Kv7.3</t>
  </si>
  <si>
    <t>Kv7.4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</si>
</sst>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8.25"/>
      <name val="Microsoft Sans Serif"/>
      <charset val="134"/>
    </font>
    <font>
      <b/>
      <sz val="24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8.25"/>
      <name val="Microsoft Sans Serif"/>
      <charset val="1"/>
    </font>
    <font>
      <b/>
      <vertAlign val="subscript"/>
      <sz val="24"/>
      <color theme="1"/>
      <name val="Times New Roman"/>
      <charset val="134"/>
    </font>
    <font>
      <b/>
      <i/>
      <sz val="24"/>
      <color theme="1"/>
      <name val="Times New Roman"/>
      <charset val="134"/>
    </font>
    <font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i/>
      <sz val="12"/>
      <color rgb="FF000000"/>
      <name val="Times New Roman"/>
      <charset val="134"/>
    </font>
    <font>
      <vertAlign val="subscript"/>
      <sz val="12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22" fillId="15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0" borderId="0">
      <alignment vertical="top"/>
      <protection locked="0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Font="1" applyFill="1" applyAlignment="1">
      <alignment vertical="center"/>
    </xf>
    <xf numFmtId="0" fontId="1" fillId="0" borderId="0" xfId="49" applyFont="1" applyFill="1" applyBorder="1" applyAlignment="1" applyProtection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0"/>
  <sheetViews>
    <sheetView tabSelected="1" zoomScale="80" zoomScaleNormal="80" workbookViewId="0">
      <selection activeCell="M31" sqref="M31"/>
    </sheetView>
  </sheetViews>
  <sheetFormatPr defaultColWidth="9" defaultRowHeight="14"/>
  <cols>
    <col min="1" max="1" width="11.2727272727273" customWidth="1"/>
    <col min="2" max="5" width="13.6363636363636" customWidth="1"/>
    <col min="7" max="7" width="12.8181818181818"/>
    <col min="8" max="11" width="13.6363636363636" customWidth="1"/>
    <col min="13" max="13" width="12.1545454545455" customWidth="1"/>
    <col min="14" max="17" width="13.6363636363636" customWidth="1"/>
    <col min="20" max="20" width="85.6818181818182" customWidth="1"/>
  </cols>
  <sheetData>
    <row r="1" ht="68.5" spans="20:20">
      <c r="T1" s="5" t="s">
        <v>0</v>
      </c>
    </row>
    <row r="2" ht="19.5" spans="1:20">
      <c r="A2" s="1" t="s">
        <v>1</v>
      </c>
      <c r="B2" t="s">
        <v>2</v>
      </c>
      <c r="C2" t="s">
        <v>3</v>
      </c>
      <c r="D2" t="s">
        <v>4</v>
      </c>
      <c r="E2" t="s">
        <v>5</v>
      </c>
      <c r="F2" s="2"/>
      <c r="G2" s="1" t="s">
        <v>6</v>
      </c>
      <c r="H2" t="s">
        <v>2</v>
      </c>
      <c r="I2" t="s">
        <v>3</v>
      </c>
      <c r="J2" t="s">
        <v>4</v>
      </c>
      <c r="K2" t="s">
        <v>5</v>
      </c>
      <c r="M2" s="1" t="s">
        <v>7</v>
      </c>
      <c r="N2" t="s">
        <v>2</v>
      </c>
      <c r="O2" t="s">
        <v>3</v>
      </c>
      <c r="P2" t="s">
        <v>4</v>
      </c>
      <c r="Q2" t="s">
        <v>5</v>
      </c>
      <c r="T2" s="6" t="s">
        <v>8</v>
      </c>
    </row>
    <row r="3" spans="1:17">
      <c r="A3" t="s">
        <v>9</v>
      </c>
      <c r="B3">
        <v>5.6617929077925</v>
      </c>
      <c r="D3">
        <v>0.0691117557312699</v>
      </c>
      <c r="E3">
        <v>1.04907058876093</v>
      </c>
      <c r="F3" s="2"/>
      <c r="G3" t="s">
        <v>9</v>
      </c>
      <c r="H3">
        <v>4.3372682036116</v>
      </c>
      <c r="J3">
        <v>0.122743689437869</v>
      </c>
      <c r="K3">
        <v>1.08880356028412</v>
      </c>
      <c r="M3" t="s">
        <v>9</v>
      </c>
      <c r="N3">
        <v>9.0312431305793</v>
      </c>
      <c r="P3">
        <v>0.43401341198347</v>
      </c>
      <c r="Q3">
        <v>1.35098664389558</v>
      </c>
    </row>
    <row r="4" spans="1:17">
      <c r="A4" t="s">
        <v>10</v>
      </c>
      <c r="B4">
        <v>5.9266609416537</v>
      </c>
      <c r="C4">
        <v>5.73090466352377</v>
      </c>
      <c r="D4">
        <v>-0.19575627812993</v>
      </c>
      <c r="E4">
        <v>0.873115078482254</v>
      </c>
      <c r="F4" s="2"/>
      <c r="G4" t="s">
        <v>10</v>
      </c>
      <c r="H4">
        <v>4.7086232037792</v>
      </c>
      <c r="I4">
        <v>4.46001189304947</v>
      </c>
      <c r="J4">
        <v>-0.24861131072973</v>
      </c>
      <c r="K4">
        <v>0.841706223280922</v>
      </c>
      <c r="M4" t="s">
        <v>10</v>
      </c>
      <c r="N4">
        <v>9.823055319232</v>
      </c>
      <c r="O4">
        <v>9.46525654256277</v>
      </c>
      <c r="P4">
        <v>-0.357798776669229</v>
      </c>
      <c r="Q4">
        <v>0.780354314362235</v>
      </c>
    </row>
    <row r="5" spans="1:17">
      <c r="A5" t="s">
        <v>11</v>
      </c>
      <c r="B5">
        <v>5.6042601411251</v>
      </c>
      <c r="D5">
        <v>0.12664452239867</v>
      </c>
      <c r="E5">
        <v>1.09175150688949</v>
      </c>
      <c r="F5" s="2"/>
      <c r="G5" t="s">
        <v>11</v>
      </c>
      <c r="H5">
        <v>4.3341442717576</v>
      </c>
      <c r="J5">
        <v>0.12586762129187</v>
      </c>
      <c r="K5">
        <v>1.09116374953616</v>
      </c>
      <c r="M5" t="s">
        <v>11</v>
      </c>
      <c r="N5">
        <v>9.541471177877</v>
      </c>
      <c r="P5">
        <v>-0.0762146353142299</v>
      </c>
      <c r="Q5">
        <v>0.94854318620862</v>
      </c>
    </row>
    <row r="6" spans="1:17">
      <c r="A6" t="s">
        <v>12</v>
      </c>
      <c r="B6">
        <v>5.8878394600018</v>
      </c>
      <c r="C6">
        <v>0.156934796478033</v>
      </c>
      <c r="D6">
        <v>-0.156934796478033</v>
      </c>
      <c r="E6">
        <v>0.896928696010106</v>
      </c>
      <c r="F6" s="2"/>
      <c r="G6" t="s">
        <v>12</v>
      </c>
      <c r="H6">
        <v>4.6690120184598</v>
      </c>
      <c r="I6">
        <v>0.209000125410335</v>
      </c>
      <c r="J6">
        <v>-0.209000125410335</v>
      </c>
      <c r="K6">
        <v>0.865136615380545</v>
      </c>
      <c r="M6" t="s">
        <v>12</v>
      </c>
      <c r="N6">
        <v>9.542445558403</v>
      </c>
      <c r="O6">
        <v>0.0771890158402346</v>
      </c>
      <c r="P6">
        <v>-0.0771890158402346</v>
      </c>
      <c r="Q6">
        <v>0.94790276675663</v>
      </c>
    </row>
    <row r="7" spans="1:17">
      <c r="A7" t="s">
        <v>13</v>
      </c>
      <c r="B7">
        <v>6.1916497100336</v>
      </c>
      <c r="C7">
        <v>0.460745046509834</v>
      </c>
      <c r="D7">
        <v>-0.460745046509834</v>
      </c>
      <c r="E7">
        <v>0.726610920334954</v>
      </c>
      <c r="F7" s="2"/>
      <c r="G7" t="s">
        <v>13</v>
      </c>
      <c r="H7">
        <v>4.2772174307209</v>
      </c>
      <c r="I7">
        <v>-0.18279446232857</v>
      </c>
      <c r="J7">
        <v>0.18279446232857</v>
      </c>
      <c r="K7">
        <v>1.13508037815659</v>
      </c>
      <c r="M7" t="s">
        <v>13</v>
      </c>
      <c r="N7">
        <v>10.1710255006087</v>
      </c>
      <c r="O7">
        <v>0.705768958045931</v>
      </c>
      <c r="P7">
        <v>-0.705768958045931</v>
      </c>
      <c r="Q7">
        <v>0.613115610225766</v>
      </c>
    </row>
    <row r="8" spans="1:17">
      <c r="A8" t="s">
        <v>14</v>
      </c>
      <c r="B8">
        <v>6.139723023111</v>
      </c>
      <c r="C8">
        <v>0.408818359587236</v>
      </c>
      <c r="D8">
        <v>-0.408818359587236</v>
      </c>
      <c r="E8">
        <v>0.75324006293747</v>
      </c>
      <c r="F8" s="2"/>
      <c r="G8" t="s">
        <v>14</v>
      </c>
      <c r="H8">
        <v>5.0018814029348</v>
      </c>
      <c r="I8">
        <v>0.54186950988533</v>
      </c>
      <c r="J8">
        <v>-0.54186950988533</v>
      </c>
      <c r="K8">
        <v>0.686880241436625</v>
      </c>
      <c r="M8" t="s">
        <v>14</v>
      </c>
      <c r="N8">
        <v>9.5916725308783</v>
      </c>
      <c r="O8">
        <v>0.12641598831553</v>
      </c>
      <c r="P8">
        <v>-0.12641598831553</v>
      </c>
      <c r="Q8">
        <v>0.916104455996692</v>
      </c>
    </row>
    <row r="9" spans="1:8">
      <c r="A9" s="3"/>
      <c r="B9" s="3"/>
      <c r="D9" s="2"/>
      <c r="E9" s="2"/>
      <c r="F9" s="2"/>
      <c r="G9" s="2"/>
      <c r="H9" s="2"/>
    </row>
    <row r="10" spans="4:8">
      <c r="D10" s="2"/>
      <c r="E10" s="2"/>
      <c r="F10" s="2"/>
      <c r="G10" s="2"/>
      <c r="H10" s="2"/>
    </row>
    <row r="11" spans="1:17">
      <c r="A11" s="1" t="s">
        <v>15</v>
      </c>
      <c r="B11" t="s">
        <v>2</v>
      </c>
      <c r="C11" t="s">
        <v>3</v>
      </c>
      <c r="D11" t="s">
        <v>4</v>
      </c>
      <c r="E11" t="s">
        <v>5</v>
      </c>
      <c r="F11" s="2"/>
      <c r="G11" s="1" t="s">
        <v>16</v>
      </c>
      <c r="H11" t="s">
        <v>17</v>
      </c>
      <c r="I11" t="s">
        <v>3</v>
      </c>
      <c r="J11" t="s">
        <v>4</v>
      </c>
      <c r="K11" t="s">
        <v>5</v>
      </c>
      <c r="M11" s="1" t="s">
        <v>18</v>
      </c>
      <c r="N11" t="s">
        <v>17</v>
      </c>
      <c r="O11" t="s">
        <v>3</v>
      </c>
      <c r="P11" t="s">
        <v>4</v>
      </c>
      <c r="Q11" t="s">
        <v>5</v>
      </c>
    </row>
    <row r="12" spans="1:17">
      <c r="A12" t="s">
        <v>9</v>
      </c>
      <c r="B12">
        <v>8.2272053619002</v>
      </c>
      <c r="D12">
        <v>0.0348428074591691</v>
      </c>
      <c r="E12">
        <v>1.02444519589606</v>
      </c>
      <c r="F12" s="2"/>
      <c r="G12" t="s">
        <v>9</v>
      </c>
      <c r="H12">
        <v>3.5396307041108</v>
      </c>
      <c r="J12">
        <v>-0.20260000264787</v>
      </c>
      <c r="K12">
        <v>0.868983083428502</v>
      </c>
      <c r="M12" t="s">
        <v>9</v>
      </c>
      <c r="N12">
        <v>4.7616790431854</v>
      </c>
      <c r="P12">
        <v>-0.15618032104513</v>
      </c>
      <c r="Q12">
        <v>0.897397878772248</v>
      </c>
    </row>
    <row r="13" spans="1:17">
      <c r="A13" t="s">
        <v>10</v>
      </c>
      <c r="B13">
        <v>8.2596390790283</v>
      </c>
      <c r="C13">
        <v>8.26204816935937</v>
      </c>
      <c r="D13">
        <v>0.00240909033106895</v>
      </c>
      <c r="E13">
        <v>1.00167124915353</v>
      </c>
      <c r="F13" s="2"/>
      <c r="G13" t="s">
        <v>10</v>
      </c>
      <c r="H13">
        <v>3.2626023344946</v>
      </c>
      <c r="I13">
        <v>3.33703070146293</v>
      </c>
      <c r="J13">
        <v>0.0744283669683301</v>
      </c>
      <c r="K13">
        <v>1.0529437497854</v>
      </c>
      <c r="M13" t="s">
        <v>10</v>
      </c>
      <c r="N13">
        <v>4.6611871730236</v>
      </c>
      <c r="O13">
        <v>4.60549872214027</v>
      </c>
      <c r="P13">
        <v>-0.0556884508833297</v>
      </c>
      <c r="Q13">
        <v>0.962135204744535</v>
      </c>
    </row>
    <row r="14" spans="1:17">
      <c r="A14" t="s">
        <v>11</v>
      </c>
      <c r="B14">
        <v>8.2993000671496</v>
      </c>
      <c r="D14">
        <v>-0.037251897790231</v>
      </c>
      <c r="E14">
        <v>0.974509464497852</v>
      </c>
      <c r="F14" s="2"/>
      <c r="G14" t="s">
        <v>11</v>
      </c>
      <c r="H14">
        <v>3.2088590657834</v>
      </c>
      <c r="J14">
        <v>0.12817163567953</v>
      </c>
      <c r="K14">
        <v>1.09290775327708</v>
      </c>
      <c r="M14" t="s">
        <v>11</v>
      </c>
      <c r="N14">
        <v>4.3936299502118</v>
      </c>
      <c r="P14">
        <v>0.21186877192847</v>
      </c>
      <c r="Q14">
        <v>1.15818745224657</v>
      </c>
    </row>
    <row r="15" spans="1:17">
      <c r="A15" t="s">
        <v>12</v>
      </c>
      <c r="B15">
        <v>8.5473182651498</v>
      </c>
      <c r="C15">
        <v>0.285270095790432</v>
      </c>
      <c r="D15">
        <v>-0.285270095790432</v>
      </c>
      <c r="E15">
        <v>0.820587967120705</v>
      </c>
      <c r="F15" s="2"/>
      <c r="G15" t="s">
        <v>12</v>
      </c>
      <c r="H15">
        <v>3.6970679299357</v>
      </c>
      <c r="I15">
        <v>0.360037228472765</v>
      </c>
      <c r="J15">
        <v>-0.360037228472765</v>
      </c>
      <c r="K15">
        <v>0.779144473725252</v>
      </c>
      <c r="M15" t="s">
        <v>12</v>
      </c>
      <c r="N15">
        <v>5.0565102716575</v>
      </c>
      <c r="O15">
        <v>0.451011549517236</v>
      </c>
      <c r="P15">
        <v>-0.451011549517236</v>
      </c>
      <c r="Q15">
        <v>0.731529754056077</v>
      </c>
    </row>
    <row r="16" spans="1:17">
      <c r="A16" t="s">
        <v>13</v>
      </c>
      <c r="B16">
        <v>8.2671337281798</v>
      </c>
      <c r="C16">
        <v>0.00508555882043105</v>
      </c>
      <c r="D16">
        <v>-0.00508555882043105</v>
      </c>
      <c r="E16">
        <v>0.99648116490434</v>
      </c>
      <c r="F16" s="2"/>
      <c r="G16" t="s">
        <v>13</v>
      </c>
      <c r="H16">
        <v>3.4399535306052</v>
      </c>
      <c r="I16">
        <v>0.102922829142264</v>
      </c>
      <c r="J16">
        <v>-0.102922829142264</v>
      </c>
      <c r="K16">
        <v>0.931144626134142</v>
      </c>
      <c r="M16" t="s">
        <v>13</v>
      </c>
      <c r="N16">
        <v>5.2397042530267</v>
      </c>
      <c r="O16">
        <v>0.634205530886432</v>
      </c>
      <c r="P16">
        <v>-0.634205530886432</v>
      </c>
      <c r="Q16">
        <v>0.644295520331743</v>
      </c>
    </row>
    <row r="17" spans="1:17">
      <c r="A17" t="s">
        <v>14</v>
      </c>
      <c r="B17">
        <v>8.6619674666819</v>
      </c>
      <c r="C17">
        <v>0.399919297322533</v>
      </c>
      <c r="D17">
        <v>-0.399919297322533</v>
      </c>
      <c r="E17">
        <v>0.757900678149158</v>
      </c>
      <c r="F17" s="2"/>
      <c r="G17" t="s">
        <v>14</v>
      </c>
      <c r="H17">
        <v>3.5764906718692</v>
      </c>
      <c r="I17">
        <v>0.239459970406268</v>
      </c>
      <c r="J17">
        <v>-0.239459970406268</v>
      </c>
      <c r="K17">
        <v>0.847062325388104</v>
      </c>
      <c r="M17" t="s">
        <v>14</v>
      </c>
      <c r="N17">
        <v>4.4461838801842</v>
      </c>
      <c r="O17">
        <v>-0.159314841956069</v>
      </c>
      <c r="P17">
        <v>0.159314841956069</v>
      </c>
      <c r="Q17">
        <v>1.11675664722078</v>
      </c>
    </row>
    <row r="18" spans="6:6">
      <c r="F18" s="2"/>
    </row>
    <row r="19" spans="4:8">
      <c r="D19" s="2"/>
      <c r="E19" s="2"/>
      <c r="F19" s="2"/>
      <c r="G19" s="2"/>
      <c r="H19" s="2"/>
    </row>
    <row r="20" spans="1:17">
      <c r="A20" s="1" t="s">
        <v>19</v>
      </c>
      <c r="B20" t="s">
        <v>17</v>
      </c>
      <c r="C20" t="s">
        <v>3</v>
      </c>
      <c r="D20" t="s">
        <v>4</v>
      </c>
      <c r="E20" t="s">
        <v>5</v>
      </c>
      <c r="F20" s="2"/>
      <c r="G20" s="1" t="s">
        <v>20</v>
      </c>
      <c r="H20" t="s">
        <v>17</v>
      </c>
      <c r="I20" t="s">
        <v>3</v>
      </c>
      <c r="J20" t="s">
        <v>4</v>
      </c>
      <c r="K20" t="s">
        <v>5</v>
      </c>
      <c r="M20" s="1" t="s">
        <v>21</v>
      </c>
      <c r="N20" t="s">
        <v>17</v>
      </c>
      <c r="O20" t="s">
        <v>3</v>
      </c>
      <c r="P20" t="s">
        <v>4</v>
      </c>
      <c r="Q20" t="s">
        <v>5</v>
      </c>
    </row>
    <row r="21" spans="1:17">
      <c r="A21" t="s">
        <v>9</v>
      </c>
      <c r="B21">
        <v>5.2057053546396</v>
      </c>
      <c r="D21">
        <v>-0.0986969243328</v>
      </c>
      <c r="E21">
        <v>0.933876109308703</v>
      </c>
      <c r="F21" s="2"/>
      <c r="G21" t="s">
        <v>9</v>
      </c>
      <c r="H21">
        <v>5.579646365674</v>
      </c>
      <c r="J21">
        <v>-1.35285481416047</v>
      </c>
      <c r="K21">
        <v>0.391516546474277</v>
      </c>
      <c r="M21" t="s">
        <v>9</v>
      </c>
      <c r="N21">
        <v>6.9779501225963</v>
      </c>
      <c r="P21">
        <v>-0.35452108987053</v>
      </c>
      <c r="Q21">
        <v>0.782129231910571</v>
      </c>
    </row>
    <row r="22" spans="1:17">
      <c r="A22" t="s">
        <v>10</v>
      </c>
      <c r="B22">
        <v>5.0674389189001</v>
      </c>
      <c r="C22">
        <v>5.1070084303068</v>
      </c>
      <c r="D22">
        <v>0.0395695114067003</v>
      </c>
      <c r="E22">
        <v>1.02780709152759</v>
      </c>
      <c r="F22" s="2"/>
      <c r="G22" t="s">
        <v>10</v>
      </c>
      <c r="H22">
        <v>3.459368231226</v>
      </c>
      <c r="I22">
        <v>4.22679155151353</v>
      </c>
      <c r="J22">
        <v>0.76742332028753</v>
      </c>
      <c r="K22">
        <v>1.70222685870232</v>
      </c>
      <c r="M22" t="s">
        <v>10</v>
      </c>
      <c r="N22">
        <v>6.4473611788694</v>
      </c>
      <c r="O22">
        <v>6.62342903272577</v>
      </c>
      <c r="P22">
        <v>0.17606785385637</v>
      </c>
      <c r="Q22">
        <v>1.12980035089194</v>
      </c>
    </row>
    <row r="23" spans="1:17">
      <c r="A23" t="s">
        <v>11</v>
      </c>
      <c r="B23">
        <v>5.0478810173807</v>
      </c>
      <c r="D23">
        <v>0.0591274129261006</v>
      </c>
      <c r="E23">
        <v>1.04183543559042</v>
      </c>
      <c r="F23" s="2"/>
      <c r="G23" t="s">
        <v>11</v>
      </c>
      <c r="H23">
        <v>3.6413600576406</v>
      </c>
      <c r="J23">
        <v>0.58543149387293</v>
      </c>
      <c r="K23">
        <v>1.50048770118825</v>
      </c>
      <c r="M23" t="s">
        <v>11</v>
      </c>
      <c r="N23">
        <v>6.4449757967116</v>
      </c>
      <c r="P23">
        <v>0.17845323601417</v>
      </c>
      <c r="Q23">
        <v>1.13166993160041</v>
      </c>
    </row>
    <row r="24" spans="1:17">
      <c r="A24" t="s">
        <v>12</v>
      </c>
      <c r="B24">
        <v>5.4495071832785</v>
      </c>
      <c r="C24">
        <v>0.342498752971699</v>
      </c>
      <c r="D24">
        <v>-0.342498752971699</v>
      </c>
      <c r="E24">
        <v>0.788674141798551</v>
      </c>
      <c r="F24" s="2"/>
      <c r="G24" t="s">
        <v>12</v>
      </c>
      <c r="H24">
        <v>4.3157019090428</v>
      </c>
      <c r="I24">
        <v>0.0889103575292678</v>
      </c>
      <c r="J24">
        <v>-0.0889103575292678</v>
      </c>
      <c r="K24">
        <v>0.940232622448524</v>
      </c>
      <c r="M24" t="s">
        <v>12</v>
      </c>
      <c r="N24">
        <v>6.8512998325208</v>
      </c>
      <c r="O24">
        <v>0.227870799795031</v>
      </c>
      <c r="P24">
        <v>-0.227870799795031</v>
      </c>
      <c r="Q24">
        <v>0.853894181253799</v>
      </c>
    </row>
    <row r="25" spans="1:17">
      <c r="A25" t="s">
        <v>13</v>
      </c>
      <c r="B25">
        <v>5.2860608879985</v>
      </c>
      <c r="C25">
        <v>0.179052457691699</v>
      </c>
      <c r="D25">
        <v>-0.179052457691699</v>
      </c>
      <c r="E25">
        <v>0.883282933934153</v>
      </c>
      <c r="F25" s="2"/>
      <c r="G25" t="s">
        <v>13</v>
      </c>
      <c r="H25">
        <v>4.1477865500066</v>
      </c>
      <c r="I25">
        <v>-0.0790050015069328</v>
      </c>
      <c r="J25">
        <v>0.0790050015069328</v>
      </c>
      <c r="K25">
        <v>1.05628928726854</v>
      </c>
      <c r="M25" t="s">
        <v>13</v>
      </c>
      <c r="N25">
        <v>7.0687866360747</v>
      </c>
      <c r="O25">
        <v>0.445357603348931</v>
      </c>
      <c r="P25">
        <v>-0.445357603348931</v>
      </c>
      <c r="Q25">
        <v>0.734402256501526</v>
      </c>
    </row>
    <row r="26" spans="1:17">
      <c r="A26" t="s">
        <v>14</v>
      </c>
      <c r="B26">
        <v>5.2270399573659</v>
      </c>
      <c r="C26">
        <v>0.1200315270591</v>
      </c>
      <c r="D26">
        <v>-0.1200315270591</v>
      </c>
      <c r="E26">
        <v>0.920167542083125</v>
      </c>
      <c r="F26" s="2"/>
      <c r="G26" t="s">
        <v>14</v>
      </c>
      <c r="H26">
        <v>4.002988766191</v>
      </c>
      <c r="I26">
        <v>-0.223802785322534</v>
      </c>
      <c r="J26">
        <v>0.223802785322534</v>
      </c>
      <c r="K26">
        <v>1.16780774578673</v>
      </c>
      <c r="M26" t="s">
        <v>14</v>
      </c>
      <c r="N26">
        <v>7.1296890330041</v>
      </c>
      <c r="O26">
        <v>0.506260000278335</v>
      </c>
      <c r="P26">
        <v>-0.506260000278335</v>
      </c>
      <c r="Q26">
        <v>0.704045220076876</v>
      </c>
    </row>
    <row r="27" spans="1:8">
      <c r="A27" s="3"/>
      <c r="B27" s="3"/>
      <c r="D27" s="3"/>
      <c r="E27" s="3"/>
      <c r="F27" s="2"/>
      <c r="G27" s="3"/>
      <c r="H27" s="3"/>
    </row>
    <row r="28" spans="1:8">
      <c r="A28" s="3"/>
      <c r="B28" s="3"/>
      <c r="D28" s="2"/>
      <c r="E28" s="2"/>
      <c r="F28" s="2"/>
      <c r="G28" s="2"/>
      <c r="H28" s="2"/>
    </row>
    <row r="29" spans="1:11">
      <c r="A29" s="1" t="s">
        <v>22</v>
      </c>
      <c r="B29" t="s">
        <v>17</v>
      </c>
      <c r="C29" t="s">
        <v>3</v>
      </c>
      <c r="D29" t="s">
        <v>4</v>
      </c>
      <c r="E29" t="s">
        <v>5</v>
      </c>
      <c r="F29" s="2"/>
      <c r="G29" s="1" t="s">
        <v>23</v>
      </c>
      <c r="H29" s="4" t="s">
        <v>17</v>
      </c>
      <c r="I29" s="4" t="s">
        <v>3</v>
      </c>
      <c r="J29" s="4" t="s">
        <v>4</v>
      </c>
      <c r="K29" s="4" t="s">
        <v>5</v>
      </c>
    </row>
    <row r="30" spans="1:11">
      <c r="A30" t="s">
        <v>9</v>
      </c>
      <c r="B30">
        <v>6.8566938152876</v>
      </c>
      <c r="D30">
        <v>-0.2648452874354</v>
      </c>
      <c r="E30">
        <v>0.832287983305767</v>
      </c>
      <c r="F30" s="2"/>
      <c r="G30" t="s">
        <v>9</v>
      </c>
      <c r="H30">
        <v>8.9442857514019</v>
      </c>
      <c r="I30"/>
      <c r="J30">
        <f>-(H30-I31)</f>
        <v>0.196902779285834</v>
      </c>
      <c r="K30">
        <f t="shared" ref="K30:K35" si="0">2^J30</f>
        <v>1.14623494034302</v>
      </c>
    </row>
    <row r="31" spans="1:11">
      <c r="A31" t="s">
        <v>10</v>
      </c>
      <c r="B31">
        <v>6.4473611788694</v>
      </c>
      <c r="C31">
        <v>6.5918485278522</v>
      </c>
      <c r="D31">
        <v>0.1444873489828</v>
      </c>
      <c r="E31">
        <v>1.10533780990821</v>
      </c>
      <c r="F31" s="2"/>
      <c r="G31" t="s">
        <v>10</v>
      </c>
      <c r="H31">
        <v>8.7217876502703</v>
      </c>
      <c r="I31">
        <f>AVERAGE(H30:H32)</f>
        <v>9.14118853068773</v>
      </c>
      <c r="J31">
        <f>-(H31-I31)</f>
        <v>0.419400880417433</v>
      </c>
      <c r="K31">
        <f t="shared" si="0"/>
        <v>1.33737205819158</v>
      </c>
    </row>
    <row r="32" spans="1:11">
      <c r="A32" t="s">
        <v>11</v>
      </c>
      <c r="B32">
        <v>6.4714905893996</v>
      </c>
      <c r="D32">
        <v>0.120357938452599</v>
      </c>
      <c r="E32">
        <v>1.08700451927424</v>
      </c>
      <c r="F32" s="2"/>
      <c r="G32" t="s">
        <v>11</v>
      </c>
      <c r="H32">
        <v>9.757492190391</v>
      </c>
      <c r="I32"/>
      <c r="J32">
        <f>-(H32-I31)</f>
        <v>-0.616303659703267</v>
      </c>
      <c r="K32">
        <f t="shared" si="0"/>
        <v>0.652340154272054</v>
      </c>
    </row>
    <row r="33" spans="1:11">
      <c r="A33" t="s">
        <v>12</v>
      </c>
      <c r="B33">
        <v>6.7614527040599</v>
      </c>
      <c r="C33">
        <v>0.169604176207699</v>
      </c>
      <c r="D33">
        <v>-0.169604176207699</v>
      </c>
      <c r="E33">
        <v>0.88908658118657</v>
      </c>
      <c r="F33" s="2"/>
      <c r="G33" t="s">
        <v>12</v>
      </c>
      <c r="H33">
        <v>8.2552561747133</v>
      </c>
      <c r="I33">
        <f>H33-I31</f>
        <v>-0.885932355974433</v>
      </c>
      <c r="J33">
        <f t="shared" ref="J33:J35" si="1">-(I33)</f>
        <v>0.885932355974433</v>
      </c>
      <c r="K33">
        <f t="shared" si="0"/>
        <v>1.84795849714144</v>
      </c>
    </row>
    <row r="34" spans="1:11">
      <c r="A34" t="s">
        <v>13</v>
      </c>
      <c r="B34">
        <v>6.6967940778208</v>
      </c>
      <c r="C34">
        <v>0.104945549968598</v>
      </c>
      <c r="D34">
        <v>-0.104945549968598</v>
      </c>
      <c r="E34">
        <v>0.929840035867312</v>
      </c>
      <c r="F34" s="2"/>
      <c r="G34" t="s">
        <v>13</v>
      </c>
      <c r="H34">
        <v>7.9135039430159</v>
      </c>
      <c r="I34">
        <f>H34-I31</f>
        <v>-1.22768458767183</v>
      </c>
      <c r="J34">
        <f t="shared" si="1"/>
        <v>1.22768458767183</v>
      </c>
      <c r="K34">
        <f t="shared" si="0"/>
        <v>2.34190830168947</v>
      </c>
    </row>
    <row r="35" spans="1:11">
      <c r="A35" t="s">
        <v>14</v>
      </c>
      <c r="B35">
        <v>7.1296890330041</v>
      </c>
      <c r="C35">
        <v>0.537840505151902</v>
      </c>
      <c r="D35">
        <v>-0.537840505151902</v>
      </c>
      <c r="E35">
        <v>0.688801168296463</v>
      </c>
      <c r="G35" t="s">
        <v>14</v>
      </c>
      <c r="H35">
        <v>8.2413854380555</v>
      </c>
      <c r="I35">
        <f>H35-I31</f>
        <v>-0.899803092632233</v>
      </c>
      <c r="J35">
        <f t="shared" si="1"/>
        <v>0.899803092632233</v>
      </c>
      <c r="K35">
        <f t="shared" si="0"/>
        <v>1.86581130896979</v>
      </c>
    </row>
    <row r="38" spans="1:2">
      <c r="A38" s="3"/>
      <c r="B38" s="3"/>
    </row>
    <row r="39" spans="1:2">
      <c r="A39" s="3"/>
      <c r="B39" s="3"/>
    </row>
    <row r="40" spans="1:2">
      <c r="A40" s="4"/>
      <c r="B40" s="4"/>
    </row>
    <row r="48" spans="1:2">
      <c r="A48" s="3"/>
      <c r="B48" s="3"/>
    </row>
    <row r="49" spans="1:2">
      <c r="A49" s="3"/>
      <c r="B49" s="3"/>
    </row>
    <row r="50" spans="1:2">
      <c r="A50" s="3"/>
      <c r="B50" s="3"/>
    </row>
    <row r="58" spans="1:2">
      <c r="A58" s="3"/>
      <c r="B58" s="3"/>
    </row>
    <row r="59" spans="1:2">
      <c r="A59" s="3"/>
      <c r="B59" s="3"/>
    </row>
    <row r="60" spans="1:2">
      <c r="A60" s="3"/>
      <c r="B60" s="3"/>
    </row>
    <row r="78" spans="1:2">
      <c r="A78" s="3"/>
      <c r="B78" s="3"/>
    </row>
    <row r="79" spans="1:2">
      <c r="A79" s="3"/>
      <c r="B79" s="3"/>
    </row>
    <row r="80" spans="1:2">
      <c r="A80" s="3"/>
      <c r="B80" s="3"/>
    </row>
    <row r="88" spans="1:2">
      <c r="A88" s="3"/>
      <c r="B88" s="3"/>
    </row>
    <row r="89" spans="1:2">
      <c r="A89" s="3"/>
      <c r="B89" s="3"/>
    </row>
    <row r="90" spans="1:2">
      <c r="A90" s="3"/>
      <c r="B90" s="3"/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Fig.4 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和自己对话</cp:lastModifiedBy>
  <dcterms:created xsi:type="dcterms:W3CDTF">2022-01-15T06:21:00Z</dcterms:created>
  <dcterms:modified xsi:type="dcterms:W3CDTF">2022-06-22T04:31:19Z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